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7" i="1" l="1"/>
  <c r="F96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 s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 s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57" i="1"/>
  <c r="L57" i="1" s="1"/>
  <c r="K54" i="1"/>
  <c r="L54" i="1" s="1"/>
  <c r="K49" i="1"/>
  <c r="L49" i="1" s="1"/>
  <c r="K44" i="1"/>
  <c r="L44" i="1" s="1"/>
  <c r="K43" i="1"/>
  <c r="L43" i="1" s="1"/>
  <c r="K38" i="1"/>
  <c r="L38" i="1" s="1"/>
  <c r="K33" i="1"/>
  <c r="L33" i="1" s="1"/>
  <c r="I38" i="1"/>
  <c r="L32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57" i="1"/>
  <c r="I54" i="1"/>
  <c r="I49" i="1"/>
  <c r="I44" i="1"/>
  <c r="I43" i="1"/>
  <c r="I33" i="1"/>
  <c r="I32" i="1"/>
  <c r="K32" i="1" s="1"/>
</calcChain>
</file>

<file path=xl/sharedStrings.xml><?xml version="1.0" encoding="utf-8"?>
<sst xmlns="http://schemas.openxmlformats.org/spreadsheetml/2006/main" count="280" uniqueCount="173">
  <si>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</si>
  <si>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</si>
  <si>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</si>
  <si>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</si>
  <si>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</si>
  <si>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</si>
  <si>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</si>
  <si>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</si>
  <si>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</si>
  <si>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</si>
  <si>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</si>
  <si>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</si>
  <si>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</si>
  <si>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</si>
  <si>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</si>
  <si>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</si>
  <si>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</si>
  <si>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</si>
  <si>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</si>
  <si>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</si>
  <si>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</si>
  <si>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</si>
  <si>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</si>
  <si>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</si>
  <si>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</si>
  <si>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</si>
  <si>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</si>
  <si>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</si>
  <si>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</si>
  <si>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</si>
  <si>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</si>
  <si>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28</t>
  </si>
  <si>
    <t>PORZ MECH</t>
  </si>
  <si>
    <t>Mechaniczne wywożenie pozostałości drzewnych (ciągnikiem)</t>
  </si>
  <si>
    <t>M3P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</si>
  <si>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</si>
  <si>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</si>
  <si>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</si>
  <si>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</si>
  <si>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</si>
  <si>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</si>
  <si>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</si>
  <si>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</si>
  <si>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</si>
  <si>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</si>
  <si>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</si>
  <si>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</si>
  <si>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</si>
  <si>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</si>
  <si>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</si>
  <si>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</si>
  <si>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</si>
  <si>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</si>
  <si>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</si>
  <si>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</si>
  <si>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</si>
  <si>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</si>
  <si>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</si>
  <si>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</si>
  <si>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</si>
  <si>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</si>
  <si>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</si>
  <si>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</si>
  <si>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</si>
  <si>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</si>
  <si>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</si>
  <si>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</si>
  <si>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</si>
  <si>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</si>
  <si>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</si>
  <si>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</si>
  <si>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</si>
  <si>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</si>
  <si>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</si>
  <si>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</si>
  <si>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</si>
  <si>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</si>
  <si>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</si>
  <si>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</si>
  <si>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</si>
  <si>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</si>
  <si>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</si>
  <si>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</si>
  <si>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</si>
  <si>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</si>
  <si>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</si>
  <si>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</si>
  <si>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</si>
  <si>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133</t>
  </si>
  <si>
    <t>ZAB-UPAL</t>
  </si>
  <si>
    <t>Zabezpieczenie drzewek przed zwierzyną palikami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</si>
  <si>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</si>
  <si>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</si>
  <si>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</si>
  <si>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</si>
  <si>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</si>
  <si>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</si>
  <si>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</si>
  <si>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153</t>
  </si>
  <si>
    <t>GRODZ-DEM</t>
  </si>
  <si>
    <t>Demontaż (likwidacja) ogrodzeń</t>
  </si>
  <si>
    <t>HM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</si>
  <si>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</si>
  <si>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</si>
  <si>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</si>
  <si>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</si>
  <si>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</si>
  <si>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</si>
  <si>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</si>
  <si>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</si>
  <si>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</si>
  <si>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</si>
  <si>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</si>
  <si>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</si>
  <si>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</si>
  <si>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</si>
  <si>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</si>
  <si>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</si>
  <si>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</si>
  <si>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</si>
  <si>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H</t>
  </si>
  <si>
    <t>265</t>
  </si>
  <si>
    <t>ŻEL-2</t>
  </si>
  <si>
    <t>Żelowanie 2-latek</t>
  </si>
  <si>
    <t>266</t>
  </si>
  <si>
    <t>ŻEL-IL</t>
  </si>
  <si>
    <t>Żelowanie sadzonek pozostałych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</si>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</sst>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right" vertical="center"/>
    </xf>
    <xf numFmtId="49" fontId="4" fillId="3" borderId="9" xfId="0" applyNumberFormat="1" applyFont="1" applyFill="1" applyBorder="1" applyAlignment="1">
      <alignment horizontal="right" vertical="center"/>
    </xf>
    <xf numFmtId="49" fontId="4" fillId="3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4" fontId="4" fillId="2" borderId="9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4" fontId="10" fillId="2" borderId="9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6"/>
  <sheetViews>
    <sheetView tabSelected="1" topLeftCell="A145" workbookViewId="0">
      <selection activeCell="F97" sqref="F97:M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4.8554687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145</v>
      </c>
      <c r="J2" s="18"/>
      <c r="K2" s="18"/>
      <c r="L2" s="18"/>
      <c r="M2" s="18"/>
      <c r="N2" s="18"/>
      <c r="O2" s="18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146</v>
      </c>
      <c r="C10" s="9"/>
      <c r="D10" s="9"/>
    </row>
    <row r="11" spans="2:15" s="1" customFormat="1" ht="12.2" customHeight="1" x14ac:dyDescent="0.2">
      <c r="B11" s="9"/>
      <c r="C11" s="9"/>
      <c r="D11" s="9"/>
      <c r="G11" s="16" t="s">
        <v>147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148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9" t="s">
        <v>149</v>
      </c>
      <c r="C16" s="19"/>
    </row>
    <row r="17" spans="2:12" s="1" customFormat="1" ht="2.65" customHeight="1" x14ac:dyDescent="0.2"/>
    <row r="18" spans="2:12" s="1" customFormat="1" ht="20.85" customHeight="1" x14ac:dyDescent="0.2">
      <c r="B18" s="19" t="s">
        <v>150</v>
      </c>
      <c r="C18" s="19"/>
    </row>
    <row r="19" spans="2:12" s="1" customFormat="1" ht="2.65" customHeight="1" x14ac:dyDescent="0.2"/>
    <row r="20" spans="2:12" s="1" customFormat="1" ht="20.85" customHeight="1" x14ac:dyDescent="0.2">
      <c r="B20" s="19" t="s">
        <v>151</v>
      </c>
      <c r="C20" s="19"/>
    </row>
    <row r="21" spans="2:12" s="1" customFormat="1" ht="2.65" customHeight="1" x14ac:dyDescent="0.2"/>
    <row r="22" spans="2:12" s="1" customFormat="1" ht="20.85" customHeight="1" x14ac:dyDescent="0.2">
      <c r="B22" s="19" t="s">
        <v>152</v>
      </c>
      <c r="C22" s="19"/>
    </row>
    <row r="23" spans="2:12" s="1" customFormat="1" ht="34.700000000000003" customHeight="1" x14ac:dyDescent="0.2"/>
    <row r="24" spans="2:12" s="1" customFormat="1" ht="50.1" customHeight="1" x14ac:dyDescent="0.2">
      <c r="B24" s="11" t="s">
        <v>153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3" customHeight="1" x14ac:dyDescent="0.2">
      <c r="B26" s="10" t="s">
        <v>154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3" t="s">
        <v>155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2" s="1" customFormat="1" ht="5.25" customHeight="1" x14ac:dyDescent="0.2"/>
    <row r="31" spans="2:12" s="1" customFormat="1" ht="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455</v>
      </c>
      <c r="H32" s="36"/>
      <c r="I32" s="36">
        <f>ROUND(H32*G32,2)</f>
        <v>0</v>
      </c>
      <c r="J32" s="37">
        <v>8</v>
      </c>
      <c r="K32" s="36">
        <f>ROUND(J32/100*I32,2)</f>
        <v>0</v>
      </c>
      <c r="L32" s="37">
        <f>I32+K32</f>
        <v>0</v>
      </c>
    </row>
    <row r="33" spans="2:12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1307</v>
      </c>
      <c r="H33" s="36"/>
      <c r="I33" s="36">
        <f>ROUND(H33*G33,2)</f>
        <v>0</v>
      </c>
      <c r="J33" s="37">
        <v>8</v>
      </c>
      <c r="K33" s="36">
        <f>ROUND(J33/100*I33,2)</f>
        <v>0</v>
      </c>
      <c r="L33" s="37">
        <f>I33+K33</f>
        <v>0</v>
      </c>
    </row>
    <row r="34" spans="2:12" s="1" customFormat="1" ht="3.2" customHeight="1" x14ac:dyDescent="0.2">
      <c r="L34" s="20"/>
    </row>
    <row r="35" spans="2:12" s="1" customFormat="1" ht="18.2" customHeight="1" x14ac:dyDescent="0.2">
      <c r="B35" s="13" t="s">
        <v>156</v>
      </c>
      <c r="C35" s="13"/>
      <c r="D35" s="13"/>
      <c r="E35" s="13"/>
      <c r="F35" s="13"/>
      <c r="G35" s="13"/>
      <c r="H35" s="13"/>
      <c r="I35" s="13"/>
      <c r="J35" s="13"/>
      <c r="K35" s="13"/>
      <c r="L35" s="20"/>
    </row>
    <row r="36" spans="2:12" s="1" customFormat="1" ht="5.25" customHeight="1" x14ac:dyDescent="0.2">
      <c r="L36" s="20"/>
    </row>
    <row r="37" spans="2:12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10</v>
      </c>
    </row>
    <row r="38" spans="2:12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1333</v>
      </c>
      <c r="H38" s="36"/>
      <c r="I38" s="36">
        <f>ROUND(H38*G38,2)</f>
        <v>0</v>
      </c>
      <c r="J38" s="37">
        <v>8</v>
      </c>
      <c r="K38" s="36">
        <f>ROUND(J38/100*I38,2)</f>
        <v>0</v>
      </c>
      <c r="L38" s="37">
        <f>I38+K38</f>
        <v>0</v>
      </c>
    </row>
    <row r="39" spans="2:12" s="1" customFormat="1" ht="3.2" customHeight="1" x14ac:dyDescent="0.2">
      <c r="L39" s="20"/>
    </row>
    <row r="40" spans="2:12" s="1" customFormat="1" ht="18.2" customHeight="1" x14ac:dyDescent="0.2">
      <c r="B40" s="13" t="s">
        <v>157</v>
      </c>
      <c r="C40" s="13"/>
      <c r="D40" s="13"/>
      <c r="E40" s="13"/>
      <c r="F40" s="13"/>
      <c r="G40" s="13"/>
      <c r="H40" s="13"/>
      <c r="I40" s="13"/>
      <c r="J40" s="13"/>
      <c r="K40" s="13"/>
      <c r="L40" s="20"/>
    </row>
    <row r="41" spans="2:12" s="1" customFormat="1" ht="5.25" customHeight="1" x14ac:dyDescent="0.2">
      <c r="L41" s="20"/>
    </row>
    <row r="42" spans="2:12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983</v>
      </c>
      <c r="H43" s="36"/>
      <c r="I43" s="36">
        <f>ROUND(H43*G43,2)</f>
        <v>0</v>
      </c>
      <c r="J43" s="37">
        <v>8</v>
      </c>
      <c r="K43" s="36">
        <f>ROUND(J43/100*I43,2)</f>
        <v>0</v>
      </c>
      <c r="L43" s="37">
        <f>I43+K43</f>
        <v>0</v>
      </c>
    </row>
    <row r="44" spans="2:12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2670</v>
      </c>
      <c r="H44" s="36"/>
      <c r="I44" s="36">
        <f>ROUND(H44*G44,2)</f>
        <v>0</v>
      </c>
      <c r="J44" s="37">
        <v>8</v>
      </c>
      <c r="K44" s="36">
        <f>ROUND(J44/100*I44,2)</f>
        <v>0</v>
      </c>
      <c r="L44" s="37">
        <f>I44+K44</f>
        <v>0</v>
      </c>
    </row>
    <row r="45" spans="2:12" s="1" customFormat="1" ht="3.2" customHeight="1" x14ac:dyDescent="0.2">
      <c r="L45" s="20"/>
    </row>
    <row r="46" spans="2:12" s="1" customFormat="1" ht="18.2" customHeight="1" x14ac:dyDescent="0.2">
      <c r="B46" s="13" t="s">
        <v>158</v>
      </c>
      <c r="C46" s="13"/>
      <c r="D46" s="13"/>
      <c r="E46" s="13"/>
      <c r="F46" s="13"/>
      <c r="G46" s="13"/>
      <c r="H46" s="13"/>
      <c r="I46" s="13"/>
      <c r="J46" s="13"/>
      <c r="K46" s="13"/>
      <c r="L46" s="20"/>
    </row>
    <row r="47" spans="2:12" s="1" customFormat="1" ht="5.25" customHeight="1" x14ac:dyDescent="0.2">
      <c r="L47" s="20"/>
    </row>
    <row r="48" spans="2:12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</row>
    <row r="49" spans="2:12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125</v>
      </c>
      <c r="H49" s="36"/>
      <c r="I49" s="36">
        <f>ROUND(H49*G49,2)</f>
        <v>0</v>
      </c>
      <c r="J49" s="37">
        <v>8</v>
      </c>
      <c r="K49" s="36">
        <f>ROUND(J49/100*I49,2)</f>
        <v>0</v>
      </c>
      <c r="L49" s="37">
        <f>I49+K49</f>
        <v>0</v>
      </c>
    </row>
    <row r="50" spans="2:12" s="1" customFormat="1" ht="3.2" customHeight="1" x14ac:dyDescent="0.2">
      <c r="L50" s="20"/>
    </row>
    <row r="51" spans="2:12" s="1" customFormat="1" ht="18.2" customHeight="1" x14ac:dyDescent="0.2">
      <c r="B51" s="13" t="s">
        <v>159</v>
      </c>
      <c r="C51" s="13"/>
      <c r="D51" s="13"/>
      <c r="E51" s="13"/>
      <c r="F51" s="13"/>
      <c r="G51" s="13"/>
      <c r="H51" s="13"/>
      <c r="I51" s="13"/>
      <c r="J51" s="13"/>
      <c r="K51" s="13"/>
      <c r="L51" s="20"/>
    </row>
    <row r="52" spans="2:12" s="1" customFormat="1" ht="5.25" customHeight="1" x14ac:dyDescent="0.2">
      <c r="L52" s="20"/>
    </row>
    <row r="53" spans="2:12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10</v>
      </c>
    </row>
    <row r="54" spans="2:12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495</v>
      </c>
      <c r="H54" s="36"/>
      <c r="I54" s="36">
        <f>ROUND(H54*G54,2)</f>
        <v>0</v>
      </c>
      <c r="J54" s="37">
        <v>8</v>
      </c>
      <c r="K54" s="36">
        <f>ROUND(J54/100*I54,2)</f>
        <v>0</v>
      </c>
      <c r="L54" s="37">
        <f>I54+K54</f>
        <v>0</v>
      </c>
    </row>
    <row r="55" spans="2:12" s="1" customFormat="1" ht="9" customHeight="1" x14ac:dyDescent="0.2">
      <c r="L55" s="20"/>
    </row>
    <row r="56" spans="2:12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" t="s">
        <v>10</v>
      </c>
    </row>
    <row r="57" spans="2:12" s="1" customFormat="1" ht="49.1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1.58</v>
      </c>
      <c r="H57" s="36"/>
      <c r="I57" s="36">
        <f>ROUND(H57*G57,2)</f>
        <v>0</v>
      </c>
      <c r="J57" s="37">
        <v>8</v>
      </c>
      <c r="K57" s="36">
        <f>ROUND(J57/100*I57,2)</f>
        <v>0</v>
      </c>
      <c r="L57" s="37">
        <f>I57+K57</f>
        <v>0</v>
      </c>
    </row>
    <row r="58" spans="2:12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1.58</v>
      </c>
      <c r="H58" s="36"/>
      <c r="I58" s="36">
        <f t="shared" ref="I58:I94" si="0">ROUND(H58*G58,2)</f>
        <v>0</v>
      </c>
      <c r="J58" s="37">
        <v>8</v>
      </c>
      <c r="K58" s="36">
        <f t="shared" ref="K58:K94" si="1">ROUND(J58/100*I58,2)</f>
        <v>0</v>
      </c>
      <c r="L58" s="37">
        <f t="shared" ref="L58:L94" si="2">I58+K58</f>
        <v>0</v>
      </c>
    </row>
    <row r="59" spans="2:12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1.44</v>
      </c>
      <c r="H59" s="36"/>
      <c r="I59" s="36">
        <f t="shared" si="0"/>
        <v>0</v>
      </c>
      <c r="J59" s="37">
        <v>8</v>
      </c>
      <c r="K59" s="36">
        <f t="shared" si="1"/>
        <v>0</v>
      </c>
      <c r="L59" s="37">
        <f t="shared" si="2"/>
        <v>0</v>
      </c>
    </row>
    <row r="60" spans="2:12" s="1" customFormat="1" ht="38.85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21</v>
      </c>
      <c r="G60" s="8">
        <v>12.55</v>
      </c>
      <c r="H60" s="36"/>
      <c r="I60" s="36">
        <f t="shared" si="0"/>
        <v>0</v>
      </c>
      <c r="J60" s="37">
        <v>8</v>
      </c>
      <c r="K60" s="36">
        <f t="shared" si="1"/>
        <v>0</v>
      </c>
      <c r="L60" s="37">
        <f t="shared" si="2"/>
        <v>0</v>
      </c>
    </row>
    <row r="61" spans="2:12" s="1" customFormat="1" ht="28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8">
        <v>100</v>
      </c>
      <c r="H61" s="36"/>
      <c r="I61" s="36">
        <f t="shared" si="0"/>
        <v>0</v>
      </c>
      <c r="J61" s="37">
        <v>8</v>
      </c>
      <c r="K61" s="36">
        <f t="shared" si="1"/>
        <v>0</v>
      </c>
      <c r="L61" s="37">
        <f t="shared" si="2"/>
        <v>0</v>
      </c>
    </row>
    <row r="62" spans="2:12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14</v>
      </c>
      <c r="G62" s="8">
        <v>60</v>
      </c>
      <c r="H62" s="36"/>
      <c r="I62" s="36">
        <f t="shared" si="0"/>
        <v>0</v>
      </c>
      <c r="J62" s="37">
        <v>8</v>
      </c>
      <c r="K62" s="36">
        <f t="shared" si="1"/>
        <v>0</v>
      </c>
      <c r="L62" s="37">
        <f t="shared" si="2"/>
        <v>0</v>
      </c>
    </row>
    <row r="63" spans="2:12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20.78</v>
      </c>
      <c r="H63" s="36"/>
      <c r="I63" s="36">
        <f t="shared" si="0"/>
        <v>0</v>
      </c>
      <c r="J63" s="37">
        <v>8</v>
      </c>
      <c r="K63" s="36">
        <f t="shared" si="1"/>
        <v>0</v>
      </c>
      <c r="L63" s="37">
        <f t="shared" si="2"/>
        <v>0</v>
      </c>
    </row>
    <row r="64" spans="2:12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41</v>
      </c>
      <c r="G64" s="8">
        <v>3.57</v>
      </c>
      <c r="H64" s="36"/>
      <c r="I64" s="36">
        <f t="shared" si="0"/>
        <v>0</v>
      </c>
      <c r="J64" s="37">
        <v>8</v>
      </c>
      <c r="K64" s="36">
        <f t="shared" si="1"/>
        <v>0</v>
      </c>
      <c r="L64" s="37">
        <f t="shared" si="2"/>
        <v>0</v>
      </c>
    </row>
    <row r="65" spans="2:12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41</v>
      </c>
      <c r="G65" s="8">
        <v>28.71</v>
      </c>
      <c r="H65" s="36"/>
      <c r="I65" s="36">
        <f t="shared" si="0"/>
        <v>0</v>
      </c>
      <c r="J65" s="37">
        <v>8</v>
      </c>
      <c r="K65" s="36">
        <f t="shared" si="1"/>
        <v>0</v>
      </c>
      <c r="L65" s="37">
        <f t="shared" si="2"/>
        <v>0</v>
      </c>
    </row>
    <row r="66" spans="2:12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41</v>
      </c>
      <c r="G66" s="8">
        <v>20.2</v>
      </c>
      <c r="H66" s="36"/>
      <c r="I66" s="36">
        <f t="shared" si="0"/>
        <v>0</v>
      </c>
      <c r="J66" s="37">
        <v>8</v>
      </c>
      <c r="K66" s="36">
        <f t="shared" si="1"/>
        <v>0</v>
      </c>
      <c r="L66" s="37">
        <f t="shared" si="2"/>
        <v>0</v>
      </c>
    </row>
    <row r="67" spans="2:12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41</v>
      </c>
      <c r="G67" s="8">
        <v>1.36</v>
      </c>
      <c r="H67" s="36"/>
      <c r="I67" s="36">
        <f t="shared" si="0"/>
        <v>0</v>
      </c>
      <c r="J67" s="37">
        <v>8</v>
      </c>
      <c r="K67" s="36">
        <f t="shared" si="1"/>
        <v>0</v>
      </c>
      <c r="L67" s="37">
        <f t="shared" si="2"/>
        <v>0</v>
      </c>
    </row>
    <row r="68" spans="2:12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41</v>
      </c>
      <c r="G68" s="8">
        <v>22.71</v>
      </c>
      <c r="H68" s="36"/>
      <c r="I68" s="36">
        <f t="shared" si="0"/>
        <v>0</v>
      </c>
      <c r="J68" s="37">
        <v>8</v>
      </c>
      <c r="K68" s="36">
        <f t="shared" si="1"/>
        <v>0</v>
      </c>
      <c r="L68" s="37">
        <f t="shared" si="2"/>
        <v>0</v>
      </c>
    </row>
    <row r="69" spans="2:12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60</v>
      </c>
      <c r="G69" s="8">
        <v>32.909999999999997</v>
      </c>
      <c r="H69" s="36"/>
      <c r="I69" s="36">
        <f t="shared" si="0"/>
        <v>0</v>
      </c>
      <c r="J69" s="37">
        <v>8</v>
      </c>
      <c r="K69" s="36">
        <f t="shared" si="1"/>
        <v>0</v>
      </c>
      <c r="L69" s="37">
        <f t="shared" si="2"/>
        <v>0</v>
      </c>
    </row>
    <row r="70" spans="2:12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60</v>
      </c>
      <c r="G70" s="8">
        <v>3.56</v>
      </c>
      <c r="H70" s="36"/>
      <c r="I70" s="36">
        <f t="shared" si="0"/>
        <v>0</v>
      </c>
      <c r="J70" s="37">
        <v>8</v>
      </c>
      <c r="K70" s="36">
        <f t="shared" si="1"/>
        <v>0</v>
      </c>
      <c r="L70" s="37">
        <f t="shared" si="2"/>
        <v>0</v>
      </c>
    </row>
    <row r="71" spans="2:12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60</v>
      </c>
      <c r="G71" s="8">
        <v>9.83</v>
      </c>
      <c r="H71" s="36"/>
      <c r="I71" s="36">
        <f t="shared" si="0"/>
        <v>0</v>
      </c>
      <c r="J71" s="37">
        <v>8</v>
      </c>
      <c r="K71" s="36">
        <f t="shared" si="1"/>
        <v>0</v>
      </c>
      <c r="L71" s="37">
        <f t="shared" si="2"/>
        <v>0</v>
      </c>
    </row>
    <row r="72" spans="2:12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60</v>
      </c>
      <c r="G72" s="8">
        <v>46.3</v>
      </c>
      <c r="H72" s="36"/>
      <c r="I72" s="36">
        <f t="shared" si="0"/>
        <v>0</v>
      </c>
      <c r="J72" s="37">
        <v>8</v>
      </c>
      <c r="K72" s="36">
        <f t="shared" si="1"/>
        <v>0</v>
      </c>
      <c r="L72" s="37">
        <f t="shared" si="2"/>
        <v>0</v>
      </c>
    </row>
    <row r="73" spans="2:12" s="1" customFormat="1" ht="28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21</v>
      </c>
      <c r="G73" s="8">
        <v>7.24</v>
      </c>
      <c r="H73" s="36"/>
      <c r="I73" s="36">
        <f t="shared" si="0"/>
        <v>0</v>
      </c>
      <c r="J73" s="37">
        <v>8</v>
      </c>
      <c r="K73" s="36">
        <f t="shared" si="1"/>
        <v>0</v>
      </c>
      <c r="L73" s="37">
        <f t="shared" si="2"/>
        <v>0</v>
      </c>
    </row>
    <row r="74" spans="2:12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21</v>
      </c>
      <c r="G74" s="8">
        <v>35.159999999999997</v>
      </c>
      <c r="H74" s="36"/>
      <c r="I74" s="36">
        <f t="shared" si="0"/>
        <v>0</v>
      </c>
      <c r="J74" s="37">
        <v>8</v>
      </c>
      <c r="K74" s="36">
        <f t="shared" si="1"/>
        <v>0</v>
      </c>
      <c r="L74" s="37">
        <f t="shared" si="2"/>
        <v>0</v>
      </c>
    </row>
    <row r="75" spans="2:12" s="1" customFormat="1" ht="28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21</v>
      </c>
      <c r="G75" s="8">
        <v>33.909999999999997</v>
      </c>
      <c r="H75" s="36"/>
      <c r="I75" s="36">
        <f t="shared" si="0"/>
        <v>0</v>
      </c>
      <c r="J75" s="37">
        <v>8</v>
      </c>
      <c r="K75" s="36">
        <f t="shared" si="1"/>
        <v>0</v>
      </c>
      <c r="L75" s="37">
        <f t="shared" si="2"/>
        <v>0</v>
      </c>
    </row>
    <row r="76" spans="2:12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21</v>
      </c>
      <c r="G76" s="8">
        <v>9.4700000000000006</v>
      </c>
      <c r="H76" s="36"/>
      <c r="I76" s="36">
        <f t="shared" si="0"/>
        <v>0</v>
      </c>
      <c r="J76" s="37">
        <v>8</v>
      </c>
      <c r="K76" s="36">
        <f t="shared" si="1"/>
        <v>0</v>
      </c>
      <c r="L76" s="37">
        <f t="shared" si="2"/>
        <v>0</v>
      </c>
    </row>
    <row r="77" spans="2:12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21</v>
      </c>
      <c r="G77" s="8">
        <v>10.14</v>
      </c>
      <c r="H77" s="36"/>
      <c r="I77" s="36">
        <f t="shared" si="0"/>
        <v>0</v>
      </c>
      <c r="J77" s="37">
        <v>8</v>
      </c>
      <c r="K77" s="36">
        <f t="shared" si="1"/>
        <v>0</v>
      </c>
      <c r="L77" s="37">
        <f t="shared" si="2"/>
        <v>0</v>
      </c>
    </row>
    <row r="78" spans="2:12" s="1" customFormat="1" ht="28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60</v>
      </c>
      <c r="G78" s="8">
        <v>171.52</v>
      </c>
      <c r="H78" s="36"/>
      <c r="I78" s="36">
        <f t="shared" si="0"/>
        <v>0</v>
      </c>
      <c r="J78" s="37">
        <v>8</v>
      </c>
      <c r="K78" s="36">
        <f t="shared" si="1"/>
        <v>0</v>
      </c>
      <c r="L78" s="37">
        <f t="shared" si="2"/>
        <v>0</v>
      </c>
    </row>
    <row r="79" spans="2:12" s="1" customFormat="1" ht="19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60</v>
      </c>
      <c r="G79" s="8">
        <v>0.27</v>
      </c>
      <c r="H79" s="36"/>
      <c r="I79" s="36">
        <f t="shared" si="0"/>
        <v>0</v>
      </c>
      <c r="J79" s="37">
        <v>8</v>
      </c>
      <c r="K79" s="36">
        <f t="shared" si="1"/>
        <v>0</v>
      </c>
      <c r="L79" s="37">
        <f t="shared" si="2"/>
        <v>0</v>
      </c>
    </row>
    <row r="80" spans="2:12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94</v>
      </c>
      <c r="G80" s="8">
        <v>113</v>
      </c>
      <c r="H80" s="36"/>
      <c r="I80" s="36">
        <f t="shared" si="0"/>
        <v>0</v>
      </c>
      <c r="J80" s="37">
        <v>8</v>
      </c>
      <c r="K80" s="36">
        <f t="shared" si="1"/>
        <v>0</v>
      </c>
      <c r="L80" s="37">
        <f t="shared" si="2"/>
        <v>0</v>
      </c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94</v>
      </c>
      <c r="G81" s="8">
        <v>3</v>
      </c>
      <c r="H81" s="36"/>
      <c r="I81" s="36">
        <f t="shared" si="0"/>
        <v>0</v>
      </c>
      <c r="J81" s="37">
        <v>8</v>
      </c>
      <c r="K81" s="36">
        <f t="shared" si="1"/>
        <v>0</v>
      </c>
      <c r="L81" s="37">
        <f t="shared" si="2"/>
        <v>0</v>
      </c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101</v>
      </c>
      <c r="G82" s="8">
        <v>5.2</v>
      </c>
      <c r="H82" s="36"/>
      <c r="I82" s="36">
        <f t="shared" si="0"/>
        <v>0</v>
      </c>
      <c r="J82" s="37">
        <v>23</v>
      </c>
      <c r="K82" s="36">
        <f t="shared" si="1"/>
        <v>0</v>
      </c>
      <c r="L82" s="37">
        <f t="shared" si="2"/>
        <v>0</v>
      </c>
    </row>
    <row r="83" spans="2:13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34</v>
      </c>
      <c r="G83" s="8">
        <v>937</v>
      </c>
      <c r="H83" s="36"/>
      <c r="I83" s="36">
        <f t="shared" si="0"/>
        <v>0</v>
      </c>
      <c r="J83" s="37">
        <v>8</v>
      </c>
      <c r="K83" s="36">
        <f t="shared" si="1"/>
        <v>0</v>
      </c>
      <c r="L83" s="37">
        <f t="shared" si="2"/>
        <v>0</v>
      </c>
    </row>
    <row r="84" spans="2:13" s="1" customFormat="1" ht="28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34</v>
      </c>
      <c r="G84" s="8">
        <v>1037</v>
      </c>
      <c r="H84" s="36"/>
      <c r="I84" s="36">
        <f t="shared" si="0"/>
        <v>0</v>
      </c>
      <c r="J84" s="37">
        <v>8</v>
      </c>
      <c r="K84" s="36">
        <f t="shared" si="1"/>
        <v>0</v>
      </c>
      <c r="L84" s="37">
        <f t="shared" si="2"/>
        <v>0</v>
      </c>
    </row>
    <row r="85" spans="2:13" s="1" customFormat="1" ht="28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14</v>
      </c>
      <c r="G85" s="8">
        <v>10</v>
      </c>
      <c r="H85" s="36"/>
      <c r="I85" s="36">
        <f t="shared" si="0"/>
        <v>0</v>
      </c>
      <c r="J85" s="37">
        <v>8</v>
      </c>
      <c r="K85" s="36">
        <f t="shared" si="1"/>
        <v>0</v>
      </c>
      <c r="L85" s="37">
        <f t="shared" si="2"/>
        <v>0</v>
      </c>
    </row>
    <row r="86" spans="2:13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94</v>
      </c>
      <c r="G86" s="8">
        <v>40</v>
      </c>
      <c r="H86" s="36"/>
      <c r="I86" s="36">
        <f t="shared" si="0"/>
        <v>0</v>
      </c>
      <c r="J86" s="37">
        <v>8</v>
      </c>
      <c r="K86" s="36">
        <f t="shared" si="1"/>
        <v>0</v>
      </c>
      <c r="L86" s="37">
        <f t="shared" si="2"/>
        <v>0</v>
      </c>
    </row>
    <row r="87" spans="2:13" s="1" customFormat="1" ht="28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94</v>
      </c>
      <c r="G87" s="8">
        <v>35</v>
      </c>
      <c r="H87" s="36"/>
      <c r="I87" s="36">
        <f t="shared" si="0"/>
        <v>0</v>
      </c>
      <c r="J87" s="37">
        <v>8</v>
      </c>
      <c r="K87" s="36">
        <f t="shared" si="1"/>
        <v>0</v>
      </c>
      <c r="L87" s="37">
        <f t="shared" si="2"/>
        <v>0</v>
      </c>
    </row>
    <row r="88" spans="2:13" s="1" customFormat="1" ht="28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120</v>
      </c>
      <c r="G88" s="8">
        <v>32</v>
      </c>
      <c r="H88" s="36"/>
      <c r="I88" s="36">
        <f t="shared" si="0"/>
        <v>0</v>
      </c>
      <c r="J88" s="37">
        <v>8</v>
      </c>
      <c r="K88" s="36">
        <f t="shared" si="1"/>
        <v>0</v>
      </c>
      <c r="L88" s="37">
        <f t="shared" si="2"/>
        <v>0</v>
      </c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60</v>
      </c>
      <c r="G89" s="8">
        <v>3.8</v>
      </c>
      <c r="H89" s="36"/>
      <c r="I89" s="36">
        <f t="shared" si="0"/>
        <v>0</v>
      </c>
      <c r="J89" s="37">
        <v>8</v>
      </c>
      <c r="K89" s="36">
        <f t="shared" si="1"/>
        <v>0</v>
      </c>
      <c r="L89" s="37">
        <f t="shared" si="2"/>
        <v>0</v>
      </c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60</v>
      </c>
      <c r="G90" s="8">
        <v>6.93</v>
      </c>
      <c r="H90" s="36"/>
      <c r="I90" s="36">
        <f t="shared" si="0"/>
        <v>0</v>
      </c>
      <c r="J90" s="37">
        <v>8</v>
      </c>
      <c r="K90" s="36">
        <f t="shared" si="1"/>
        <v>0</v>
      </c>
      <c r="L90" s="37">
        <f t="shared" si="2"/>
        <v>0</v>
      </c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120</v>
      </c>
      <c r="G91" s="8">
        <v>323</v>
      </c>
      <c r="H91" s="36"/>
      <c r="I91" s="36">
        <f t="shared" si="0"/>
        <v>0</v>
      </c>
      <c r="J91" s="37">
        <v>8</v>
      </c>
      <c r="K91" s="36">
        <f t="shared" si="1"/>
        <v>0</v>
      </c>
      <c r="L91" s="37">
        <f t="shared" si="2"/>
        <v>0</v>
      </c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120</v>
      </c>
      <c r="G92" s="8">
        <v>10</v>
      </c>
      <c r="H92" s="36"/>
      <c r="I92" s="36">
        <f t="shared" si="0"/>
        <v>0</v>
      </c>
      <c r="J92" s="37">
        <v>8</v>
      </c>
      <c r="K92" s="36">
        <f t="shared" si="1"/>
        <v>0</v>
      </c>
      <c r="L92" s="37">
        <f t="shared" si="2"/>
        <v>0</v>
      </c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120</v>
      </c>
      <c r="G93" s="8">
        <v>24</v>
      </c>
      <c r="H93" s="36"/>
      <c r="I93" s="36">
        <f t="shared" si="0"/>
        <v>0</v>
      </c>
      <c r="J93" s="37">
        <v>8</v>
      </c>
      <c r="K93" s="36">
        <f t="shared" si="1"/>
        <v>0</v>
      </c>
      <c r="L93" s="37">
        <f t="shared" si="2"/>
        <v>0</v>
      </c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120</v>
      </c>
      <c r="G94" s="8">
        <v>69.5</v>
      </c>
      <c r="H94" s="36"/>
      <c r="I94" s="36">
        <f t="shared" si="0"/>
        <v>0</v>
      </c>
      <c r="J94" s="37">
        <v>8</v>
      </c>
      <c r="K94" s="36">
        <f t="shared" si="1"/>
        <v>0</v>
      </c>
      <c r="L94" s="37">
        <f t="shared" si="2"/>
        <v>0</v>
      </c>
    </row>
    <row r="95" spans="2:13" s="1" customFormat="1" ht="55.9" customHeight="1" x14ac:dyDescent="0.2"/>
    <row r="96" spans="2:13" s="1" customFormat="1" ht="21.4" customHeight="1" x14ac:dyDescent="0.2">
      <c r="B96" s="33" t="s">
        <v>139</v>
      </c>
      <c r="C96" s="34"/>
      <c r="D96" s="34"/>
      <c r="E96" s="35"/>
      <c r="F96" s="38">
        <f>SUM(I57:I94,I54,I49,I43:I44,I38,I32:I33)</f>
        <v>0</v>
      </c>
      <c r="G96" s="39"/>
      <c r="H96" s="39"/>
      <c r="I96" s="39"/>
      <c r="J96" s="39"/>
      <c r="K96" s="39"/>
      <c r="L96" s="39"/>
      <c r="M96" s="40"/>
    </row>
    <row r="97" spans="2:14" s="1" customFormat="1" ht="21.4" customHeight="1" x14ac:dyDescent="0.2">
      <c r="B97" s="33" t="s">
        <v>140</v>
      </c>
      <c r="C97" s="34"/>
      <c r="D97" s="34"/>
      <c r="E97" s="35"/>
      <c r="F97" s="41">
        <f>SUM(L57:L94,L54,L49,L44,L43,L38,)</f>
        <v>0</v>
      </c>
      <c r="G97" s="42"/>
      <c r="H97" s="42"/>
      <c r="I97" s="42"/>
      <c r="J97" s="42"/>
      <c r="K97" s="42"/>
      <c r="L97" s="42"/>
      <c r="M97" s="43"/>
    </row>
    <row r="98" spans="2:14" s="1" customFormat="1" ht="11.1" customHeight="1" x14ac:dyDescent="0.2"/>
    <row r="99" spans="2:14" s="1" customFormat="1" ht="61.35" customHeight="1" x14ac:dyDescent="0.2">
      <c r="B99" s="10" t="s">
        <v>160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2.65" customHeight="1" x14ac:dyDescent="0.2"/>
    <row r="101" spans="2:14" s="1" customFormat="1" ht="89.1" customHeight="1" x14ac:dyDescent="0.2">
      <c r="B101" s="10" t="s">
        <v>161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5.25" customHeight="1" x14ac:dyDescent="0.2"/>
    <row r="103" spans="2:14" s="1" customFormat="1" ht="89.1" customHeight="1" x14ac:dyDescent="0.2">
      <c r="B103" s="10" t="s">
        <v>162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5.25" customHeight="1" x14ac:dyDescent="0.2"/>
    <row r="105" spans="2:14" s="1" customFormat="1" ht="37.9" customHeight="1" x14ac:dyDescent="0.2">
      <c r="B105" s="24" t="s">
        <v>141</v>
      </c>
      <c r="C105" s="25"/>
      <c r="D105" s="25"/>
      <c r="E105" s="26"/>
      <c r="F105" s="30" t="s">
        <v>142</v>
      </c>
      <c r="G105" s="31"/>
      <c r="H105" s="31"/>
      <c r="I105" s="31"/>
      <c r="J105" s="31"/>
      <c r="K105" s="31"/>
      <c r="L105" s="32"/>
    </row>
    <row r="106" spans="2:14" s="1" customFormat="1" ht="28.7" customHeight="1" x14ac:dyDescent="0.2">
      <c r="B106" s="21"/>
      <c r="C106" s="22"/>
      <c r="D106" s="22"/>
      <c r="E106" s="23"/>
      <c r="F106" s="21"/>
      <c r="G106" s="22"/>
      <c r="H106" s="22"/>
      <c r="I106" s="22"/>
      <c r="J106" s="22"/>
      <c r="K106" s="22"/>
      <c r="L106" s="23"/>
    </row>
    <row r="107" spans="2:14" s="1" customFormat="1" ht="28.7" customHeight="1" x14ac:dyDescent="0.2">
      <c r="B107" s="21"/>
      <c r="C107" s="22"/>
      <c r="D107" s="22"/>
      <c r="E107" s="23"/>
      <c r="F107" s="21"/>
      <c r="G107" s="22"/>
      <c r="H107" s="22"/>
      <c r="I107" s="22"/>
      <c r="J107" s="22"/>
      <c r="K107" s="22"/>
      <c r="L107" s="23"/>
    </row>
    <row r="108" spans="2:14" s="1" customFormat="1" ht="28.7" customHeight="1" x14ac:dyDescent="0.2">
      <c r="B108" s="21"/>
      <c r="C108" s="22"/>
      <c r="D108" s="22"/>
      <c r="E108" s="23"/>
      <c r="F108" s="21"/>
      <c r="G108" s="22"/>
      <c r="H108" s="22"/>
      <c r="I108" s="22"/>
      <c r="J108" s="22"/>
      <c r="K108" s="22"/>
      <c r="L108" s="23"/>
    </row>
    <row r="109" spans="2:14" s="1" customFormat="1" ht="28.7" customHeight="1" x14ac:dyDescent="0.2">
      <c r="B109" s="21"/>
      <c r="C109" s="22"/>
      <c r="D109" s="22"/>
      <c r="E109" s="23"/>
      <c r="F109" s="21"/>
      <c r="G109" s="22"/>
      <c r="H109" s="22"/>
      <c r="I109" s="22"/>
      <c r="J109" s="22"/>
      <c r="K109" s="22"/>
      <c r="L109" s="23"/>
    </row>
    <row r="110" spans="2:14" s="1" customFormat="1" ht="2.65" customHeight="1" x14ac:dyDescent="0.2"/>
    <row r="111" spans="2:14" s="1" customFormat="1" ht="158.44999999999999" customHeight="1" x14ac:dyDescent="0.2">
      <c r="B111" s="10" t="s">
        <v>163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33.6" customHeight="1" x14ac:dyDescent="0.2">
      <c r="B113" s="11" t="s">
        <v>164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37.9" customHeight="1" x14ac:dyDescent="0.2">
      <c r="B115" s="24" t="s">
        <v>143</v>
      </c>
      <c r="C115" s="25"/>
      <c r="D115" s="25"/>
      <c r="E115" s="26"/>
      <c r="F115" s="27" t="s">
        <v>144</v>
      </c>
      <c r="G115" s="28"/>
      <c r="H115" s="28"/>
      <c r="I115" s="28"/>
      <c r="J115" s="28"/>
      <c r="K115" s="28"/>
      <c r="L115" s="29"/>
    </row>
    <row r="116" spans="2:14" s="1" customFormat="1" ht="28.7" customHeight="1" x14ac:dyDescent="0.2">
      <c r="B116" s="21"/>
      <c r="C116" s="22"/>
      <c r="D116" s="22"/>
      <c r="E116" s="23"/>
      <c r="F116" s="21"/>
      <c r="G116" s="22"/>
      <c r="H116" s="22"/>
      <c r="I116" s="22"/>
      <c r="J116" s="22"/>
      <c r="K116" s="22"/>
      <c r="L116" s="23"/>
    </row>
    <row r="117" spans="2:14" s="1" customFormat="1" ht="28.7" customHeight="1" x14ac:dyDescent="0.2">
      <c r="B117" s="21"/>
      <c r="C117" s="22"/>
      <c r="D117" s="22"/>
      <c r="E117" s="23"/>
      <c r="F117" s="21"/>
      <c r="G117" s="22"/>
      <c r="H117" s="22"/>
      <c r="I117" s="22"/>
      <c r="J117" s="22"/>
      <c r="K117" s="22"/>
      <c r="L117" s="23"/>
    </row>
    <row r="118" spans="2:14" s="1" customFormat="1" ht="28.7" customHeight="1" x14ac:dyDescent="0.2">
      <c r="B118" s="21"/>
      <c r="C118" s="22"/>
      <c r="D118" s="22"/>
      <c r="E118" s="23"/>
      <c r="F118" s="21"/>
      <c r="G118" s="22"/>
      <c r="H118" s="22"/>
      <c r="I118" s="22"/>
      <c r="J118" s="22"/>
      <c r="K118" s="22"/>
      <c r="L118" s="23"/>
    </row>
    <row r="119" spans="2:14" s="1" customFormat="1" ht="28.7" customHeight="1" x14ac:dyDescent="0.2">
      <c r="B119" s="21"/>
      <c r="C119" s="22"/>
      <c r="D119" s="22"/>
      <c r="E119" s="23"/>
      <c r="F119" s="21"/>
      <c r="G119" s="22"/>
      <c r="H119" s="22"/>
      <c r="I119" s="22"/>
      <c r="J119" s="22"/>
      <c r="K119" s="22"/>
      <c r="L119" s="23"/>
    </row>
    <row r="120" spans="2:14" s="1" customFormat="1" ht="2.65" customHeight="1" x14ac:dyDescent="0.2"/>
    <row r="121" spans="2:14" s="1" customFormat="1" ht="130.69999999999999" customHeight="1" x14ac:dyDescent="0.2">
      <c r="B121" s="10" t="s">
        <v>165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47.45" customHeight="1" x14ac:dyDescent="0.2">
      <c r="B123" s="10" t="s">
        <v>166</v>
      </c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2:14" s="1" customFormat="1" ht="2.65" customHeight="1" x14ac:dyDescent="0.2"/>
    <row r="125" spans="2:14" s="1" customFormat="1" ht="47.45" customHeight="1" x14ac:dyDescent="0.2">
      <c r="B125" s="10" t="s">
        <v>167</v>
      </c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2:14" s="1" customFormat="1" ht="2.65" customHeight="1" x14ac:dyDescent="0.2"/>
    <row r="127" spans="2:14" s="1" customFormat="1" ht="33.6" customHeight="1" x14ac:dyDescent="0.2">
      <c r="B127" s="10" t="s">
        <v>168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116.85" customHeight="1" x14ac:dyDescent="0.2">
      <c r="B129" s="10" t="s">
        <v>169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" customFormat="1" ht="2.65" customHeight="1" x14ac:dyDescent="0.2"/>
    <row r="131" spans="2:14" s="1" customFormat="1" ht="75.2" customHeight="1" x14ac:dyDescent="0.2">
      <c r="B131" s="10" t="s">
        <v>170</v>
      </c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2:14" s="1" customFormat="1" ht="86.85" customHeight="1" x14ac:dyDescent="0.2"/>
    <row r="133" spans="2:14" s="1" customFormat="1" ht="17.649999999999999" customHeight="1" x14ac:dyDescent="0.2">
      <c r="I133" s="17" t="s">
        <v>171</v>
      </c>
      <c r="J133" s="17"/>
    </row>
    <row r="134" spans="2:14" s="1" customFormat="1" ht="145.15" customHeight="1" x14ac:dyDescent="0.2"/>
    <row r="135" spans="2:14" s="1" customFormat="1" ht="81.599999999999994" customHeight="1" x14ac:dyDescent="0.2">
      <c r="B135" s="12" t="s">
        <v>172</v>
      </c>
      <c r="C135" s="12"/>
      <c r="D135" s="12"/>
      <c r="E135" s="12"/>
      <c r="F135" s="12"/>
      <c r="G135" s="12"/>
      <c r="H135" s="12"/>
      <c r="I135" s="12"/>
      <c r="J135" s="12"/>
    </row>
    <row r="136" spans="2:14" s="1" customFormat="1" ht="28.7" customHeight="1" x14ac:dyDescent="0.2"/>
  </sheetData>
  <mergeCells count="51">
    <mergeCell ref="I2:O2"/>
    <mergeCell ref="B4:D4"/>
    <mergeCell ref="B40:K40"/>
    <mergeCell ref="B46:K46"/>
    <mergeCell ref="B51:K51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B127:N127"/>
    <mergeCell ref="B129:N129"/>
    <mergeCell ref="B131:N131"/>
    <mergeCell ref="B135:J135"/>
    <mergeCell ref="B24:L24"/>
    <mergeCell ref="B26:L26"/>
    <mergeCell ref="B29:K29"/>
    <mergeCell ref="B35:K35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2023-10-20T08:08:55Z</dcterms:created>
  <dcterms:modified xsi:type="dcterms:W3CDTF">2023-10-20T08:33:02Z</dcterms:modified>
</cp:coreProperties>
</file>